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to_zošit" defaultThemeVersion="164011"/>
  <bookViews>
    <workbookView xWindow="0" yWindow="0" windowWidth="22260" windowHeight="12645"/>
  </bookViews>
  <sheets>
    <sheet name="Súbor údajov z EA" sheetId="1" r:id="rId1"/>
    <sheet name="Výber" sheetId="2" state="veryHidden" r:id="rId2"/>
    <sheet name="Sumár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C3" i="3" l="1"/>
  <c r="D29" i="1"/>
  <c r="D30" i="1"/>
  <c r="D33" i="1"/>
  <c r="Z3" i="3" l="1"/>
  <c r="W3" i="3"/>
  <c r="V3" i="3"/>
  <c r="U3" i="3"/>
  <c r="T3" i="3"/>
  <c r="G3" i="3"/>
  <c r="N3" i="3" l="1"/>
  <c r="M3" i="3"/>
  <c r="L3" i="3"/>
  <c r="J3" i="3"/>
  <c r="I3" i="3"/>
  <c r="H3" i="3"/>
  <c r="J19" i="1"/>
  <c r="I33" i="1"/>
  <c r="H33" i="1"/>
  <c r="G33" i="1"/>
  <c r="F33" i="1"/>
  <c r="E33" i="1"/>
  <c r="C33" i="1"/>
  <c r="B3" i="2" l="1"/>
  <c r="E3" i="3" l="1"/>
  <c r="D3" i="3"/>
  <c r="B3" i="3" l="1"/>
  <c r="A3" i="3"/>
  <c r="J20" i="1" l="1"/>
  <c r="J31" i="1"/>
  <c r="B7" i="1" l="1"/>
  <c r="J21" i="1"/>
  <c r="K3" i="3" s="1"/>
  <c r="J22" i="1"/>
  <c r="J23" i="1"/>
  <c r="J24" i="1"/>
  <c r="O3" i="3" s="1"/>
  <c r="J25" i="1"/>
  <c r="J26" i="1"/>
  <c r="J27" i="1"/>
  <c r="J32" i="1"/>
  <c r="X3" i="3" s="1"/>
  <c r="J18" i="1"/>
  <c r="F3" i="3" s="1"/>
  <c r="E30" i="1" l="1"/>
  <c r="F30" i="1"/>
  <c r="G30" i="1"/>
  <c r="H30" i="1"/>
  <c r="E29" i="1"/>
  <c r="F29" i="1"/>
  <c r="G29" i="1"/>
  <c r="H29" i="1"/>
  <c r="I29" i="1"/>
  <c r="Q3" i="3"/>
  <c r="E28" i="1"/>
  <c r="F28" i="1"/>
  <c r="G28" i="1"/>
  <c r="H28" i="1"/>
  <c r="I28" i="1"/>
  <c r="C29" i="1"/>
  <c r="C30" i="1"/>
  <c r="P3" i="3"/>
  <c r="I30" i="1"/>
  <c r="R3" i="3" l="1"/>
  <c r="S3" i="3"/>
  <c r="J33" i="1"/>
  <c r="Y3" i="3" s="1"/>
  <c r="J28" i="1"/>
  <c r="J30" i="1"/>
  <c r="J29" i="1"/>
</calcChain>
</file>

<file path=xl/sharedStrings.xml><?xml version="1.0" encoding="utf-8"?>
<sst xmlns="http://schemas.openxmlformats.org/spreadsheetml/2006/main" count="79" uniqueCount="68">
  <si>
    <t>Súbor údajov pre monitorovanie obnoviteľných zdrojov energie</t>
  </si>
  <si>
    <t>Identifikačné údaje objednávateľa</t>
  </si>
  <si>
    <t>Obchodné meno / názov:</t>
  </si>
  <si>
    <t>IČO:</t>
  </si>
  <si>
    <t>Identifikačné údaje energetického audítora</t>
  </si>
  <si>
    <t>Číslo osvedčenia:</t>
  </si>
  <si>
    <t>Priezvisko, meno, titul:</t>
  </si>
  <si>
    <t>Celkový potenciál úspor energie [kWh/rok]</t>
  </si>
  <si>
    <t>Elektrina</t>
  </si>
  <si>
    <t>Teplo</t>
  </si>
  <si>
    <t>Chlad</t>
  </si>
  <si>
    <t>Predpokladaná vypočítaná spotreba energie priamo
u žiadateľa vyrobená
v podporovaných zariadeniach [kWh/rok]</t>
  </si>
  <si>
    <t>Predpokladaná vypočítaná spotreba energie priamo
u žiadateľa vyrobená
v podporovaných zariadeniach [%]</t>
  </si>
  <si>
    <t>Predpokladané náklady na jednotku inštalovaného výkonu [€/kW]</t>
  </si>
  <si>
    <r>
      <t>Predpokladané náklady na inštaláciu OZE [</t>
    </r>
    <r>
      <rPr>
        <b/>
        <sz val="11"/>
        <color theme="1"/>
        <rFont val="Calibri"/>
        <family val="2"/>
        <charset val="238"/>
      </rPr>
      <t>€</t>
    </r>
    <r>
      <rPr>
        <b/>
        <sz val="11"/>
        <color theme="1"/>
        <rFont val="Calibri"/>
        <family val="2"/>
        <charset val="238"/>
        <scheme val="minor"/>
      </rPr>
      <t>]</t>
    </r>
  </si>
  <si>
    <t>Fotovoltické panely</t>
  </si>
  <si>
    <t>Veterné turbíny</t>
  </si>
  <si>
    <t>Slnečné kolektory</t>
  </si>
  <si>
    <t>Tepelné čerpadlo
vzduch-vzduch</t>
  </si>
  <si>
    <t>Tepelné čerpadlo
vzduch-voda</t>
  </si>
  <si>
    <t>Tepelné čerpadlo
zem-voda</t>
  </si>
  <si>
    <t>Tepelné čerpadlo
voda-voda</t>
  </si>
  <si>
    <t>Dátum vyhotovenia:</t>
  </si>
  <si>
    <t>Podpis energetického audítora:</t>
  </si>
  <si>
    <t>Odoslaním formulára zároveň potvrdzujete, že ste sa oboznámili s informáciami o spracovaní osobných údajov dostupných na webovom sídle http://www.siea.sk/ochrana-osobnych-udajov/</t>
  </si>
  <si>
    <t>Spolu</t>
  </si>
  <si>
    <t>Overenie IČO:</t>
  </si>
  <si>
    <t>Kapacita akumulácie navrhnutá v EA [kWh|</t>
  </si>
  <si>
    <t>Forma využiteľnej energie</t>
  </si>
  <si>
    <t>Forma využiteľnej energie navrhovaných zariadení</t>
  </si>
  <si>
    <t>elektrina</t>
  </si>
  <si>
    <t>teplo</t>
  </si>
  <si>
    <t>chlad</t>
  </si>
  <si>
    <t>teplo/chlad</t>
  </si>
  <si>
    <t>Druh zariadenia OZE navrhnutého v EA</t>
  </si>
  <si>
    <t>Spotreba energie</t>
  </si>
  <si>
    <t>Spotreba energie nakúpenej PRED realizáciou súboru opatrení [kWh/rok]</t>
  </si>
  <si>
    <t>Spotreba energie nakúpenej PO realizácii súboru opatrení [kWh/rok]</t>
  </si>
  <si>
    <t>EA_ICO_Objednavatela</t>
  </si>
  <si>
    <t>EA_Meno</t>
  </si>
  <si>
    <t>EA_Cislo_osvedcenia</t>
  </si>
  <si>
    <t>EA_Spotreba_E_pred_realizaciou_opatreni_kWh/rok</t>
  </si>
  <si>
    <t>EA_Spotreba_E_po_realizacii_opatreni_kWh/rok</t>
  </si>
  <si>
    <t>EA_Celk_potenc_uspor_E_kWh/rok</t>
  </si>
  <si>
    <t xml:space="preserve">EA_Znizenie_emisii_CO₂ ekv.ton/rok </t>
  </si>
  <si>
    <t>EA_Predpoklad_naklady_na_instalaciu_OZE_€</t>
  </si>
  <si>
    <t>EA_Predpoklad_naklady_€_na_instalovany_kW</t>
  </si>
  <si>
    <t>EA_FP_Navrhovany_instalovany_vykon_kW</t>
  </si>
  <si>
    <t>EA_VT_Navrhovany_instalovany_vykon_kW</t>
  </si>
  <si>
    <t>EA_SK_Navrhovany_instalovany_vykon_kW</t>
  </si>
  <si>
    <t>EA_TC_Navrhovany_instalovany_vykon_kW</t>
  </si>
  <si>
    <t>EA_FP_Miera_spotreby_%_Bonus2</t>
  </si>
  <si>
    <t>EA_VT_Miera_spotreby_%_Bonus2</t>
  </si>
  <si>
    <t>EA_SK_Miera_spotreby_%_Bonus2</t>
  </si>
  <si>
    <t>EA_TC_Miera_spotreby_%_Bonus2</t>
  </si>
  <si>
    <t>EA_TC_Kapacita_akumulacie_kWh</t>
  </si>
  <si>
    <t>EA_SK_Kapacita_akumulacie_kWh</t>
  </si>
  <si>
    <t>EA_VT_Kapacita_akumulacie_kWh</t>
  </si>
  <si>
    <t>EA_FP_Kapacita_akumulacie_kWh</t>
  </si>
  <si>
    <t>EA_Date_vyhotovenia</t>
  </si>
  <si>
    <t>Celková navrhovaná výška inštalovaného výkonu [kW]</t>
  </si>
  <si>
    <t>EA_FP_Vyrobena_energia_kWh/rok</t>
  </si>
  <si>
    <t>EA_VT_Vyrobena_energia_kWh/rok</t>
  </si>
  <si>
    <t>EA_SK_Vyrobena_energia_kWh/rok</t>
  </si>
  <si>
    <t>EA_TC_Vyrobena_energia_kWh/rok</t>
  </si>
  <si>
    <t>FP-VT-Forma využiteľnej energie</t>
  </si>
  <si>
    <r>
      <t>Zníženie emisií CO</t>
    </r>
    <r>
      <rPr>
        <b/>
        <sz val="11"/>
        <color theme="0"/>
        <rFont val="Calibri"/>
        <family val="2"/>
        <charset val="238"/>
      </rPr>
      <t>₂</t>
    </r>
    <r>
      <rPr>
        <b/>
        <sz val="11"/>
        <color theme="0"/>
        <rFont val="Calibri"/>
        <family val="2"/>
        <charset val="238"/>
        <scheme val="minor"/>
      </rPr>
      <t xml:space="preserve"> z dôvodu využívania OZE [CO</t>
    </r>
    <r>
      <rPr>
        <b/>
        <sz val="11"/>
        <color theme="0"/>
        <rFont val="Calibri"/>
        <family val="2"/>
        <charset val="238"/>
      </rPr>
      <t>₂</t>
    </r>
    <r>
      <rPr>
        <b/>
        <sz val="11"/>
        <color theme="0"/>
        <rFont val="Calibri"/>
        <family val="2"/>
        <charset val="238"/>
        <scheme val="minor"/>
      </rPr>
      <t xml:space="preserve"> ekv. ton/rok] </t>
    </r>
  </si>
  <si>
    <t>Množstvo predpokladanej vyrobenej energie v jednotlivých formách v podporovaných zariadeniach [kWh/rok]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</si>
</sst>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873E"/>
        <bgColor indexed="64"/>
      </patternFill>
    </fill>
    <fill>
      <patternFill patternType="solid">
        <fgColor rgb="FFB7DCC4"/>
        <bgColor indexed="64"/>
      </patternFill>
    </fill>
    <fill>
      <patternFill patternType="solid">
        <fgColor rgb="FFF3F9F5"/>
        <bgColor indexed="64"/>
      </patternFill>
    </fill>
    <fill>
      <patternFill patternType="solid">
        <fgColor rgb="FF335963"/>
        <bgColor indexed="64"/>
      </patternFill>
    </fill>
    <fill>
      <patternFill patternType="solid">
        <fgColor rgb="FFF2F4F5"/>
        <bgColor indexed="64"/>
      </patternFill>
    </fill>
    <fill>
      <patternFill patternType="solid">
        <fgColor rgb="FFCED7D9"/>
        <bgColor indexed="64"/>
      </patternFill>
    </fill>
    <fill>
      <patternFill patternType="solid">
        <fgColor rgb="FF80989E"/>
        <bgColor indexed="64"/>
      </patternFill>
    </fill>
    <fill>
      <patternFill patternType="solid">
        <fgColor rgb="FF00303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0" fillId="0" borderId="0" xfId="0" applyBorder="1"/>
    <xf numFmtId="0" fontId="4" fillId="0" borderId="16" xfId="1" applyBorder="1"/>
    <xf numFmtId="0" fontId="0" fillId="0" borderId="0" xfId="0" applyFill="1" applyAlignment="1">
      <alignment vertical="center"/>
    </xf>
    <xf numFmtId="0" fontId="0" fillId="0" borderId="0" xfId="0" applyFill="1"/>
    <xf numFmtId="49" fontId="0" fillId="0" borderId="0" xfId="0" applyNumberFormat="1"/>
    <xf numFmtId="0" fontId="0" fillId="2" borderId="39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0" borderId="0" xfId="1" applyAlignment="1">
      <alignment vertical="center"/>
    </xf>
    <xf numFmtId="0" fontId="1" fillId="5" borderId="4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8" fillId="10" borderId="20" xfId="0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 wrapText="1"/>
    </xf>
    <xf numFmtId="0" fontId="8" fillId="10" borderId="41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vertical="center"/>
      <protection locked="0"/>
    </xf>
    <xf numFmtId="49" fontId="0" fillId="0" borderId="32" xfId="0" applyNumberFormat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48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vertical="center"/>
      <protection hidden="1"/>
    </xf>
    <xf numFmtId="0" fontId="5" fillId="2" borderId="35" xfId="0" applyFont="1" applyFill="1" applyBorder="1" applyAlignment="1" applyProtection="1">
      <alignment vertical="center"/>
      <protection hidden="1"/>
    </xf>
    <xf numFmtId="0" fontId="0" fillId="2" borderId="15" xfId="0" applyFill="1" applyBorder="1" applyAlignment="1" applyProtection="1">
      <alignment vertical="center"/>
      <protection hidden="1"/>
    </xf>
    <xf numFmtId="0" fontId="0" fillId="2" borderId="32" xfId="0" applyFill="1" applyBorder="1" applyAlignment="1" applyProtection="1">
      <alignment vertical="center"/>
      <protection hidden="1"/>
    </xf>
    <xf numFmtId="0" fontId="0" fillId="2" borderId="16" xfId="0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/>
      <protection hidden="1"/>
    </xf>
    <xf numFmtId="0" fontId="5" fillId="2" borderId="43" xfId="0" applyFont="1" applyFill="1" applyBorder="1" applyAlignment="1" applyProtection="1">
      <alignment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2" borderId="31" xfId="0" applyFill="1" applyBorder="1" applyAlignment="1" applyProtection="1">
      <alignment vertical="center"/>
      <protection hidden="1"/>
    </xf>
    <xf numFmtId="0" fontId="0" fillId="2" borderId="46" xfId="0" applyFill="1" applyBorder="1" applyAlignment="1" applyProtection="1">
      <alignment vertical="center"/>
      <protection hidden="1"/>
    </xf>
    <xf numFmtId="0" fontId="0" fillId="2" borderId="47" xfId="0" applyFill="1" applyBorder="1" applyAlignment="1" applyProtection="1">
      <alignment vertical="center"/>
      <protection hidden="1"/>
    </xf>
    <xf numFmtId="0" fontId="0" fillId="2" borderId="44" xfId="0" applyFill="1" applyBorder="1" applyAlignment="1" applyProtection="1">
      <alignment vertical="center"/>
      <protection hidden="1"/>
    </xf>
    <xf numFmtId="0" fontId="0" fillId="2" borderId="45" xfId="0" applyFill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42" xfId="0" applyFont="1" applyFill="1" applyBorder="1" applyAlignment="1">
      <alignment horizontal="left" vertical="center"/>
    </xf>
    <xf numFmtId="0" fontId="1" fillId="9" borderId="7" xfId="0" applyFont="1" applyFill="1" applyBorder="1" applyAlignment="1">
      <alignment horizontal="left" vertical="center"/>
    </xf>
    <xf numFmtId="0" fontId="1" fillId="9" borderId="30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9" fillId="10" borderId="20" xfId="0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left" vertical="center" wrapText="1"/>
    </xf>
    <xf numFmtId="0" fontId="1" fillId="8" borderId="24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0" fillId="0" borderId="4" xfId="0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/>
  </cellStyles>
  <dxfs count="1">
    <dxf>
      <numFmt numFmtId="30" formatCode="@"/>
    </dxf>
  </dxfs>
  <tableStyles count="0" defaultTableStyle="TableStyleMedium2" defaultPivotStyle="PivotStyleLight16"/>
  <colors>
    <mruColors>
      <color rgb="FFB7DCC4"/>
      <color rgb="FFF3F9F5"/>
      <color rgb="FF80989E"/>
      <color rgb="FFF2F4F5"/>
      <color rgb="FFCED7D9"/>
      <color rgb="FF335963"/>
      <color rgb="FF00303C"/>
      <color rgb="FF17873E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ľka1" displayName="Tabuľka1" ref="G3:G6" totalsRowShown="0">
  <autoFilter ref="G3:G6"/>
  <tableColumns count="1">
    <tableColumn id="1" name="Forma využiteľnej energie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3" name="Tabuľka14" displayName="Tabuľka14" ref="I3:I4" totalsRowShown="0">
  <autoFilter ref="I3:I4"/>
  <tableColumns count="1">
    <tableColumn id="1" name="FP-VT-Forma využiteľnej energie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4" name="Tabuľka15" displayName="Tabuľka15" ref="K3:K4" totalsRowShown="0">
  <autoFilter ref="K3:K4"/>
  <tableColumns count="1">
    <tableColumn id="1" name="Forma využiteľnej energie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2" name="SumarEaT" displayName="SumarEaT" ref="A2:Z3" totalsRowShown="0">
  <autoFilter ref="A2:Z3"/>
  <tableColumns count="26">
    <tableColumn id="1" name="EA_ICO_Objednavatela" dataDxfId="0">
      <calculatedColumnFormula>'Súbor údajov z EA'!B6</calculatedColumnFormula>
    </tableColumn>
    <tableColumn id="2" name="EA_Meno">
      <calculatedColumnFormula>'Súbor údajov z EA'!B10</calculatedColumnFormula>
    </tableColumn>
    <tableColumn id="3" name="EA_Cislo_osvedcenia">
      <calculatedColumnFormula>'Súbor údajov z EA'!B11</calculatedColumnFormula>
    </tableColumn>
    <tableColumn id="4" name="EA_Spotreba_E_pred_realizaciou_opatreni_kWh/rok">
      <calculatedColumnFormula>'Súbor údajov z EA'!C14</calculatedColumnFormula>
    </tableColumn>
    <tableColumn id="5" name="EA_Spotreba_E_po_realizacii_opatreni_kWh/rok">
      <calculatedColumnFormula>'Súbor údajov z EA'!C15</calculatedColumnFormula>
    </tableColumn>
    <tableColumn id="6" name="EA_Celk_potenc_uspor_E_kWh/rok">
      <calculatedColumnFormula>'Súbor údajov z EA'!J18</calculatedColumnFormula>
    </tableColumn>
    <tableColumn id="40" name="EA_FP_Navrhovany_instalovany_vykon_kW">
      <calculatedColumnFormula>'Súbor údajov z EA'!C19</calculatedColumnFormula>
    </tableColumn>
    <tableColumn id="39" name="EA_VT_Navrhovany_instalovany_vykon_kW">
      <calculatedColumnFormula>'Súbor údajov z EA'!D19</calculatedColumnFormula>
    </tableColumn>
    <tableColumn id="38" name="EA_SK_Navrhovany_instalovany_vykon_kW">
      <calculatedColumnFormula>'Súbor údajov z EA'!E19</calculatedColumnFormula>
    </tableColumn>
    <tableColumn id="37" name="EA_TC_Navrhovany_instalovany_vykon_kW">
      <calculatedColumnFormula>SUM('Súbor údajov z EA'!F19:I19)</calculatedColumnFormula>
    </tableColumn>
    <tableColumn id="7" name="EA_FP_Vyrobena_energia_kWh/rok">
      <calculatedColumnFormula>'Súbor údajov z EA'!J21</calculatedColumnFormula>
    </tableColumn>
    <tableColumn id="8" name="EA_VT_Vyrobena_energia_kWh/rok">
      <calculatedColumnFormula>'Súbor údajov z EA'!D21</calculatedColumnFormula>
    </tableColumn>
    <tableColumn id="9" name="EA_SK_Vyrobena_energia_kWh/rok">
      <calculatedColumnFormula>SUM('Súbor údajov z EA'!E22:E23)</calculatedColumnFormula>
    </tableColumn>
    <tableColumn id="41" name="EA_TC_Vyrobena_energia_kWh/rok">
      <calculatedColumnFormula>SUM('Súbor údajov z EA'!F22:I23)</calculatedColumnFormula>
    </tableColumn>
    <tableColumn id="10" name="EA_Znizenie_emisii_CO₂ ekv.ton/rok ">
      <calculatedColumnFormula>'Súbor údajov z EA'!J24</calculatedColumnFormula>
    </tableColumn>
    <tableColumn id="11" name="EA_FP_Miera_spotreby_%_Bonus2">
      <calculatedColumnFormula>'Súbor údajov z EA'!C28</calculatedColumnFormula>
    </tableColumn>
    <tableColumn id="12" name="EA_VT_Miera_spotreby_%_Bonus2">
      <calculatedColumnFormula>'Súbor údajov z EA'!D28</calculatedColumnFormula>
    </tableColumn>
    <tableColumn id="13" name="EA_SK_Miera_spotreby_%_Bonus2">
      <calculatedColumnFormula>SUM('Súbor údajov z EA'!E29:E30)</calculatedColumnFormula>
    </tableColumn>
    <tableColumn id="14" name="EA_TC_Miera_spotreby_%_Bonus2">
      <calculatedColumnFormula>SUM('Súbor údajov z EA'!F29:I30)</calculatedColumnFormula>
    </tableColumn>
    <tableColumn id="18" name="EA_FP_Kapacita_akumulacie_kWh">
      <calculatedColumnFormula>'Súbor údajov z EA'!C31</calculatedColumnFormula>
    </tableColumn>
    <tableColumn id="20" name="EA_VT_Kapacita_akumulacie_kWh">
      <calculatedColumnFormula>'Súbor údajov z EA'!D31</calculatedColumnFormula>
    </tableColumn>
    <tableColumn id="19" name="EA_SK_Kapacita_akumulacie_kWh">
      <calculatedColumnFormula>'Súbor údajov z EA'!E31</calculatedColumnFormula>
    </tableColumn>
    <tableColumn id="17" name="EA_TC_Kapacita_akumulacie_kWh">
      <calculatedColumnFormula>SUM('Súbor údajov z EA'!F31:I31)</calculatedColumnFormula>
    </tableColumn>
    <tableColumn id="15" name="EA_Predpoklad_naklady_na_instalaciu_OZE_€">
      <calculatedColumnFormula>'Súbor údajov z EA'!J32</calculatedColumnFormula>
    </tableColumn>
    <tableColumn id="16" name="EA_Predpoklad_naklady_€_na_instalovany_kW">
      <calculatedColumnFormula>'Súbor údajov z EA'!J33</calculatedColumnFormula>
    </tableColumn>
    <tableColumn id="36" name="EA_Date_vyhotovenia">
      <calculatedColumnFormula>'Súbor údajov z EA'!B35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ea.sk/ochrana-osobnych-udajov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2:L38"/>
  <sheetViews>
    <sheetView tabSelected="1" zoomScale="130" zoomScaleNormal="130" workbookViewId="0">
      <selection activeCell="F31" sqref="F31"/>
    </sheetView>
  </sheetViews>
  <sheetFormatPr defaultRowHeight="15" x14ac:dyDescent="0.25"/>
  <cols>
    <col min="1" max="1" width="23.28515625" style="1" customWidth="1"/>
    <col min="2" max="2" width="43.85546875" style="1" bestFit="1" customWidth="1"/>
    <col min="3" max="3" width="14.7109375" style="1" customWidth="1"/>
    <col min="4" max="4" width="12" style="1" customWidth="1"/>
    <col min="5" max="5" width="11.7109375" style="1" customWidth="1"/>
    <col min="6" max="6" width="16.5703125" style="1" bestFit="1" customWidth="1"/>
    <col min="7" max="7" width="23.85546875" style="1" customWidth="1"/>
    <col min="8" max="9" width="18.7109375" style="1" customWidth="1"/>
    <col min="10" max="10" width="17.42578125" style="1" customWidth="1"/>
    <col min="11" max="12" width="8.7109375" style="1"/>
  </cols>
  <sheetData>
    <row r="2" spans="1:12" ht="33" customHeight="1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2" ht="15.75" thickBot="1" x14ac:dyDescent="0.3"/>
    <row r="4" spans="1:12" ht="33" customHeight="1" thickBot="1" x14ac:dyDescent="0.3">
      <c r="A4" s="86" t="s">
        <v>1</v>
      </c>
      <c r="B4" s="87"/>
      <c r="E4" s="20"/>
    </row>
    <row r="5" spans="1:12" x14ac:dyDescent="0.25">
      <c r="A5" s="19" t="s">
        <v>2</v>
      </c>
      <c r="B5" s="38"/>
    </row>
    <row r="6" spans="1:12" x14ac:dyDescent="0.25">
      <c r="A6" s="18" t="s">
        <v>3</v>
      </c>
      <c r="B6" s="39"/>
    </row>
    <row r="7" spans="1:12" ht="15.75" thickBot="1" x14ac:dyDescent="0.3">
      <c r="A7" s="2" t="s">
        <v>26</v>
      </c>
      <c r="B7" s="21" t="str">
        <f>HYPERLINK(Výber!B3,"Klikni pre overenie správnosti IČO na finstat.sk.")</f>
        <v>Klikni pre overenie správnosti IČO na finstat.sk.</v>
      </c>
      <c r="D7" s="28"/>
    </row>
    <row r="8" spans="1:12" s="7" customFormat="1" ht="15.75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33" customHeight="1" thickBot="1" x14ac:dyDescent="0.3">
      <c r="A9" s="88" t="s">
        <v>4</v>
      </c>
      <c r="B9" s="89"/>
    </row>
    <row r="10" spans="1:12" x14ac:dyDescent="0.25">
      <c r="A10" s="3" t="s">
        <v>6</v>
      </c>
      <c r="B10" s="38"/>
    </row>
    <row r="11" spans="1:12" ht="15.75" thickBot="1" x14ac:dyDescent="0.3">
      <c r="A11" s="4" t="s">
        <v>5</v>
      </c>
      <c r="B11" s="40"/>
    </row>
    <row r="12" spans="1:12" ht="15" customHeight="1" thickBot="1" x14ac:dyDescent="0.3"/>
    <row r="13" spans="1:12" ht="33" customHeight="1" thickBot="1" x14ac:dyDescent="0.3">
      <c r="A13" s="78" t="s">
        <v>35</v>
      </c>
      <c r="B13" s="79"/>
      <c r="C13" s="80"/>
      <c r="F13" s="78" t="s">
        <v>35</v>
      </c>
      <c r="G13" s="79"/>
      <c r="H13" s="80"/>
    </row>
    <row r="14" spans="1:12" ht="37.5" customHeight="1" x14ac:dyDescent="0.25">
      <c r="A14" s="81" t="s">
        <v>36</v>
      </c>
      <c r="B14" s="82"/>
      <c r="C14" s="41"/>
      <c r="F14" s="81" t="s">
        <v>36</v>
      </c>
      <c r="G14" s="82"/>
      <c r="H14" s="41"/>
    </row>
    <row r="15" spans="1:12" ht="43.5" customHeight="1" thickBot="1" x14ac:dyDescent="0.3">
      <c r="A15" s="83" t="s">
        <v>37</v>
      </c>
      <c r="B15" s="84"/>
      <c r="C15" s="42"/>
      <c r="F15" s="83" t="s">
        <v>37</v>
      </c>
      <c r="G15" s="84"/>
      <c r="H15" s="42"/>
    </row>
    <row r="16" spans="1:12" ht="15.75" thickBot="1" x14ac:dyDescent="0.3"/>
    <row r="17" spans="1:12" ht="34.9" customHeight="1" thickBot="1" x14ac:dyDescent="0.3">
      <c r="A17" s="99" t="s">
        <v>34</v>
      </c>
      <c r="B17" s="100"/>
      <c r="C17" s="35" t="s">
        <v>15</v>
      </c>
      <c r="D17" s="36" t="s">
        <v>16</v>
      </c>
      <c r="E17" s="36" t="s">
        <v>17</v>
      </c>
      <c r="F17" s="36" t="s">
        <v>18</v>
      </c>
      <c r="G17" s="36" t="s">
        <v>19</v>
      </c>
      <c r="H17" s="36" t="s">
        <v>20</v>
      </c>
      <c r="I17" s="37" t="s">
        <v>21</v>
      </c>
      <c r="J17" s="17" t="s">
        <v>25</v>
      </c>
    </row>
    <row r="18" spans="1:12" ht="15" customHeight="1" thickBot="1" x14ac:dyDescent="0.3">
      <c r="A18" s="103" t="s">
        <v>7</v>
      </c>
      <c r="B18" s="104"/>
      <c r="C18" s="43"/>
      <c r="D18" s="44"/>
      <c r="E18" s="44"/>
      <c r="F18" s="44"/>
      <c r="G18" s="44"/>
      <c r="H18" s="44"/>
      <c r="I18" s="45"/>
      <c r="J18" s="55">
        <f>SUM(C18:I18)</f>
        <v>0</v>
      </c>
    </row>
    <row r="19" spans="1:12" ht="15" customHeight="1" thickBot="1" x14ac:dyDescent="0.3">
      <c r="A19" s="101" t="s">
        <v>60</v>
      </c>
      <c r="B19" s="102"/>
      <c r="C19" s="46"/>
      <c r="D19" s="47"/>
      <c r="E19" s="47"/>
      <c r="F19" s="47"/>
      <c r="G19" s="47"/>
      <c r="H19" s="47"/>
      <c r="I19" s="48"/>
      <c r="J19" s="55">
        <f>SUM(C19:I19)</f>
        <v>0</v>
      </c>
    </row>
    <row r="20" spans="1:12" s="23" customFormat="1" ht="15.75" thickBot="1" x14ac:dyDescent="0.3">
      <c r="A20" s="76" t="s">
        <v>29</v>
      </c>
      <c r="B20" s="77"/>
      <c r="C20" s="49"/>
      <c r="D20" s="50"/>
      <c r="E20" s="51"/>
      <c r="F20" s="51"/>
      <c r="G20" s="51"/>
      <c r="H20" s="51"/>
      <c r="I20" s="52"/>
      <c r="J20" s="56" t="str">
        <f>"-"</f>
        <v>-</v>
      </c>
      <c r="K20" s="22"/>
      <c r="L20" s="22"/>
    </row>
    <row r="21" spans="1:12" ht="20.65" customHeight="1" x14ac:dyDescent="0.25">
      <c r="A21" s="92" t="s">
        <v>67</v>
      </c>
      <c r="B21" s="32" t="s">
        <v>8</v>
      </c>
      <c r="C21" s="53"/>
      <c r="D21" s="54"/>
      <c r="E21" s="15"/>
      <c r="F21" s="15"/>
      <c r="G21" s="15"/>
      <c r="H21" s="15"/>
      <c r="I21" s="27"/>
      <c r="J21" s="57">
        <f t="shared" ref="J21:J33" si="0">SUM(C21:I21)</f>
        <v>0</v>
      </c>
    </row>
    <row r="22" spans="1:12" ht="20.65" customHeight="1" x14ac:dyDescent="0.25">
      <c r="A22" s="93"/>
      <c r="B22" s="33" t="s">
        <v>9</v>
      </c>
      <c r="C22" s="26"/>
      <c r="D22" s="25"/>
      <c r="E22" s="69"/>
      <c r="F22" s="69"/>
      <c r="G22" s="69"/>
      <c r="H22" s="69"/>
      <c r="I22" s="70"/>
      <c r="J22" s="58">
        <f t="shared" si="0"/>
        <v>0</v>
      </c>
    </row>
    <row r="23" spans="1:12" ht="54.75" customHeight="1" thickBot="1" x14ac:dyDescent="0.3">
      <c r="A23" s="94"/>
      <c r="B23" s="34" t="s">
        <v>10</v>
      </c>
      <c r="C23" s="9"/>
      <c r="D23" s="14"/>
      <c r="E23" s="14"/>
      <c r="F23" s="71"/>
      <c r="G23" s="71"/>
      <c r="H23" s="71"/>
      <c r="I23" s="72"/>
      <c r="J23" s="59">
        <f t="shared" si="0"/>
        <v>0</v>
      </c>
    </row>
    <row r="24" spans="1:12" ht="15.75" thickBot="1" x14ac:dyDescent="0.3">
      <c r="A24" s="90" t="s">
        <v>66</v>
      </c>
      <c r="B24" s="91"/>
      <c r="C24" s="43"/>
      <c r="D24" s="44"/>
      <c r="E24" s="44"/>
      <c r="F24" s="44"/>
      <c r="G24" s="44"/>
      <c r="H24" s="44"/>
      <c r="I24" s="45"/>
      <c r="J24" s="60">
        <f t="shared" si="0"/>
        <v>0</v>
      </c>
    </row>
    <row r="25" spans="1:12" ht="25.15" customHeight="1" x14ac:dyDescent="0.25">
      <c r="A25" s="92" t="s">
        <v>11</v>
      </c>
      <c r="B25" s="32" t="s">
        <v>8</v>
      </c>
      <c r="C25" s="53"/>
      <c r="D25" s="54"/>
      <c r="E25" s="15"/>
      <c r="F25" s="15"/>
      <c r="G25" s="15"/>
      <c r="H25" s="15"/>
      <c r="I25" s="16"/>
      <c r="J25" s="57">
        <f t="shared" si="0"/>
        <v>0</v>
      </c>
    </row>
    <row r="26" spans="1:12" ht="25.15" customHeight="1" x14ac:dyDescent="0.25">
      <c r="A26" s="93"/>
      <c r="B26" s="33" t="s">
        <v>9</v>
      </c>
      <c r="C26" s="8"/>
      <c r="D26" s="13"/>
      <c r="E26" s="69"/>
      <c r="F26" s="69"/>
      <c r="G26" s="69"/>
      <c r="H26" s="69"/>
      <c r="I26" s="70"/>
      <c r="J26" s="58">
        <f t="shared" si="0"/>
        <v>0</v>
      </c>
    </row>
    <row r="27" spans="1:12" ht="44.45" customHeight="1" thickBot="1" x14ac:dyDescent="0.3">
      <c r="A27" s="94"/>
      <c r="B27" s="34" t="s">
        <v>10</v>
      </c>
      <c r="C27" s="9"/>
      <c r="D27" s="14"/>
      <c r="E27" s="14"/>
      <c r="F27" s="71"/>
      <c r="G27" s="71"/>
      <c r="H27" s="71"/>
      <c r="I27" s="72"/>
      <c r="J27" s="59">
        <f t="shared" si="0"/>
        <v>0</v>
      </c>
    </row>
    <row r="28" spans="1:12" ht="25.15" customHeight="1" thickBot="1" x14ac:dyDescent="0.3">
      <c r="A28" s="92" t="s">
        <v>12</v>
      </c>
      <c r="B28" s="29" t="s">
        <v>8</v>
      </c>
      <c r="C28" s="62" t="str">
        <f>IF(ISBLANK(C21),"-",C25/C21*100)</f>
        <v>-</v>
      </c>
      <c r="D28" s="62" t="str">
        <f>IF(ISBLANK(D21),"-",D25/D21*100)</f>
        <v>-</v>
      </c>
      <c r="E28" s="62" t="str">
        <f t="shared" ref="E28:I28" si="1">IF(ISBLANK(E21),"-",E25/E21*100)</f>
        <v>-</v>
      </c>
      <c r="F28" s="62" t="str">
        <f t="shared" si="1"/>
        <v>-</v>
      </c>
      <c r="G28" s="62" t="str">
        <f t="shared" si="1"/>
        <v>-</v>
      </c>
      <c r="H28" s="62" t="str">
        <f t="shared" si="1"/>
        <v>-</v>
      </c>
      <c r="I28" s="63" t="str">
        <f t="shared" si="1"/>
        <v>-</v>
      </c>
      <c r="J28" s="60">
        <f t="shared" si="0"/>
        <v>0</v>
      </c>
    </row>
    <row r="29" spans="1:12" ht="25.15" customHeight="1" thickBot="1" x14ac:dyDescent="0.3">
      <c r="A29" s="93"/>
      <c r="B29" s="30" t="s">
        <v>9</v>
      </c>
      <c r="C29" s="62" t="str">
        <f t="shared" ref="C29:I30" si="2">IF(ISBLANK(C22),"-",C26/C22*100)</f>
        <v>-</v>
      </c>
      <c r="D29" s="62" t="str">
        <f t="shared" si="2"/>
        <v>-</v>
      </c>
      <c r="E29" s="62" t="str">
        <f t="shared" si="2"/>
        <v>-</v>
      </c>
      <c r="F29" s="62" t="str">
        <f t="shared" si="2"/>
        <v>-</v>
      </c>
      <c r="G29" s="62" t="str">
        <f t="shared" si="2"/>
        <v>-</v>
      </c>
      <c r="H29" s="62" t="str">
        <f t="shared" si="2"/>
        <v>-</v>
      </c>
      <c r="I29" s="63" t="str">
        <f t="shared" si="2"/>
        <v>-</v>
      </c>
      <c r="J29" s="60">
        <f t="shared" si="0"/>
        <v>0</v>
      </c>
    </row>
    <row r="30" spans="1:12" ht="41.45" customHeight="1" thickBot="1" x14ac:dyDescent="0.3">
      <c r="A30" s="94"/>
      <c r="B30" s="31" t="s">
        <v>10</v>
      </c>
      <c r="C30" s="64" t="str">
        <f t="shared" si="2"/>
        <v>-</v>
      </c>
      <c r="D30" s="64" t="str">
        <f t="shared" si="2"/>
        <v>-</v>
      </c>
      <c r="E30" s="64" t="str">
        <f t="shared" si="2"/>
        <v>-</v>
      </c>
      <c r="F30" s="64" t="str">
        <f t="shared" si="2"/>
        <v>-</v>
      </c>
      <c r="G30" s="64" t="str">
        <f t="shared" si="2"/>
        <v>-</v>
      </c>
      <c r="H30" s="64" t="str">
        <f t="shared" si="2"/>
        <v>-</v>
      </c>
      <c r="I30" s="65" t="str">
        <f>IF(ISBLANK(I23),"-",I27/I23*100)</f>
        <v>-</v>
      </c>
      <c r="J30" s="60">
        <f t="shared" si="0"/>
        <v>0</v>
      </c>
    </row>
    <row r="31" spans="1:12" s="23" customFormat="1" ht="15.75" thickBot="1" x14ac:dyDescent="0.3">
      <c r="A31" s="74" t="s">
        <v>27</v>
      </c>
      <c r="B31" s="75"/>
      <c r="C31" s="43"/>
      <c r="D31" s="44"/>
      <c r="E31" s="44"/>
      <c r="F31" s="44"/>
      <c r="G31" s="44"/>
      <c r="H31" s="44"/>
      <c r="I31" s="45"/>
      <c r="J31" s="61">
        <f t="shared" si="0"/>
        <v>0</v>
      </c>
      <c r="K31" s="22"/>
      <c r="L31" s="22"/>
    </row>
    <row r="32" spans="1:12" x14ac:dyDescent="0.25">
      <c r="A32" s="95" t="s">
        <v>14</v>
      </c>
      <c r="B32" s="96"/>
      <c r="C32" s="53"/>
      <c r="D32" s="54"/>
      <c r="E32" s="54"/>
      <c r="F32" s="54"/>
      <c r="G32" s="54"/>
      <c r="H32" s="54"/>
      <c r="I32" s="105"/>
      <c r="J32" s="57">
        <f t="shared" si="0"/>
        <v>0</v>
      </c>
    </row>
    <row r="33" spans="1:10" ht="15.75" thickBot="1" x14ac:dyDescent="0.3">
      <c r="A33" s="97" t="s">
        <v>13</v>
      </c>
      <c r="B33" s="98"/>
      <c r="C33" s="66" t="str">
        <f>IF(ISBLANK(C19),"-",C32/C19)</f>
        <v>-</v>
      </c>
      <c r="D33" s="66" t="str">
        <f t="shared" ref="D33:I33" si="3">IF(ISBLANK(D19),"-",D32/D19)</f>
        <v>-</v>
      </c>
      <c r="E33" s="66" t="str">
        <f t="shared" si="3"/>
        <v>-</v>
      </c>
      <c r="F33" s="66" t="str">
        <f t="shared" si="3"/>
        <v>-</v>
      </c>
      <c r="G33" s="66" t="str">
        <f t="shared" si="3"/>
        <v>-</v>
      </c>
      <c r="H33" s="66" t="str">
        <f t="shared" si="3"/>
        <v>-</v>
      </c>
      <c r="I33" s="67" t="str">
        <f t="shared" si="3"/>
        <v>-</v>
      </c>
      <c r="J33" s="59">
        <f t="shared" si="0"/>
        <v>0</v>
      </c>
    </row>
    <row r="34" spans="1:10" ht="15.75" thickBot="1" x14ac:dyDescent="0.3"/>
    <row r="35" spans="1:10" ht="15.75" thickBot="1" x14ac:dyDescent="0.3">
      <c r="A35" s="11" t="s">
        <v>22</v>
      </c>
      <c r="B35" s="68"/>
    </row>
    <row r="36" spans="1:10" ht="30.75" thickBot="1" x14ac:dyDescent="0.3">
      <c r="A36" s="12" t="s">
        <v>23</v>
      </c>
      <c r="B36" s="10"/>
    </row>
    <row r="38" spans="1:10" ht="51" customHeight="1" x14ac:dyDescent="0.25">
      <c r="A38" s="85" t="s">
        <v>24</v>
      </c>
      <c r="B38" s="85"/>
    </row>
  </sheetData>
  <sheetProtection algorithmName="SHA-512" hashValue="LixGcQqYKpD3J+jB/y0OMgOBF/wuO0bDFVYicFcUiGg0Xd1Bns7w713zNeq1X0v7NdVZe5/gk4zoXBM6ZvAkUg==" saltValue="oHZL3T7eidCADDIMJuvAgw==" spinCount="100000" sheet="1" objects="1" scenarios="1"/>
  <mergeCells count="21">
    <mergeCell ref="A38:B38"/>
    <mergeCell ref="A4:B4"/>
    <mergeCell ref="A9:B9"/>
    <mergeCell ref="A24:B24"/>
    <mergeCell ref="A25:A27"/>
    <mergeCell ref="A28:A30"/>
    <mergeCell ref="A32:B32"/>
    <mergeCell ref="A33:B33"/>
    <mergeCell ref="A21:A23"/>
    <mergeCell ref="A17:B17"/>
    <mergeCell ref="A19:B19"/>
    <mergeCell ref="A18:B18"/>
    <mergeCell ref="A14:B14"/>
    <mergeCell ref="A15:B15"/>
    <mergeCell ref="A13:C13"/>
    <mergeCell ref="A2:J2"/>
    <mergeCell ref="A31:B31"/>
    <mergeCell ref="A20:B20"/>
    <mergeCell ref="F13:H13"/>
    <mergeCell ref="F14:G14"/>
    <mergeCell ref="F15:G15"/>
  </mergeCells>
  <dataValidations count="4">
    <dataValidation type="textLength" allowBlank="1" showInputMessage="1" showErrorMessage="1" errorTitle="Zadajte IČO v platnom formáte!" error="IČO zadajte bez medzier. Musí obsahovať 8 číslic. V prípade, že IČO má menej číslic, tak na začiatok doplňte nuly." prompt="Uveďte IČO bez medzier aj s prípadnými úvodnými nulami." sqref="B6">
      <formula1>6</formula1>
      <formula2>8</formula2>
    </dataValidation>
    <dataValidation type="decimal" operator="greaterThanOrEqual" allowBlank="1" showInputMessage="1" showErrorMessage="1" errorTitle="Zadajte platnú hodnotu!" error="Napíšte číslo bez medzier a jednotiek." sqref="C14 H14">
      <formula1>0</formula1>
    </dataValidation>
    <dataValidation type="decimal" operator="greaterThanOrEqual" allowBlank="1" showInputMessage="1" showErrorMessage="1" errorTitle="Zadajte platnú hodnotu" error="Napíšte číslo bez medzier a jednotiek." sqref="C21:D21 E22:I24 C24:D25 E26:I27 C31:I32 C18:I19">
      <formula1>0</formula1>
    </dataValidation>
    <dataValidation type="decimal" operator="greaterThanOrEqual" allowBlank="1" showInputMessage="1" showErrorMessage="1" sqref="C15 H15">
      <formula1>-999999999999999</formula1>
    </dataValidation>
  </dataValidations>
  <hyperlinks>
    <hyperlink ref="A38:B38" r:id="rId1" display="Odoslaním formulára zároveň potvrdzujete, že ste sa oboznámili s informáciami o spracovaní osobných údajov dostupných na webovom sídle http://www.siea.sk/ochrana-osobnych-udajov/"/>
  </hyperlinks>
  <pageMargins left="0.7" right="0.7" top="0.75" bottom="0.75" header="0.3" footer="0.3"/>
  <pageSetup paperSize="8" scale="82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yberte jednu z možností!" error="Vyberte formu využiteľnej energie, na ktorú plánujete využiť zariadenie OZE navrhnuté v EA. " prompt="Vyberte možnosť.">
          <x14:formula1>
            <xm:f>Výber!$G$4:$G$6</xm:f>
          </x14:formula1>
          <xm:sqref>F20:I20</xm:sqref>
        </x14:dataValidation>
        <x14:dataValidation type="list" allowBlank="1" showInputMessage="1" showErrorMessage="1" errorTitle="Vyberte jednu z možností!" error="Vyberte formu využiteľnej energie, na ktorú plánujete využiť zariadenie OZE navrhnuté v EA. " prompt="Vyberte možnosť.">
          <x14:formula1>
            <xm:f>Výber!$I$4</xm:f>
          </x14:formula1>
          <xm:sqref>C20:D20</xm:sqref>
        </x14:dataValidation>
        <x14:dataValidation type="list" allowBlank="1" showInputMessage="1" showErrorMessage="1" errorTitle="Vyberte jednu z možností!" error="Vyberte formu využiteľnej energie, na ktorú plánujete využiť zariadenie OZE navrhnuté v EA. " prompt="Vyberte možnosť.">
          <x14:formula1>
            <xm:f>Výber!$K$4</xm:f>
          </x14:formula1>
          <xm:sqref>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B3:K6"/>
  <sheetViews>
    <sheetView workbookViewId="0">
      <selection activeCell="K11" sqref="K11"/>
    </sheetView>
  </sheetViews>
  <sheetFormatPr defaultRowHeight="15" x14ac:dyDescent="0.25"/>
  <cols>
    <col min="7" max="7" width="24.28515625" customWidth="1"/>
    <col min="9" max="9" width="30.5703125" bestFit="1" customWidth="1"/>
    <col min="11" max="11" width="27" bestFit="1" customWidth="1"/>
  </cols>
  <sheetData>
    <row r="3" spans="2:11" x14ac:dyDescent="0.25">
      <c r="B3" s="20" t="str">
        <f>"https://www.finstat.sk/"&amp;'Súbor údajov z EA'!$B$6</f>
        <v>https://www.finstat.sk/</v>
      </c>
      <c r="G3" t="s">
        <v>28</v>
      </c>
      <c r="I3" t="s">
        <v>65</v>
      </c>
      <c r="K3" t="s">
        <v>28</v>
      </c>
    </row>
    <row r="4" spans="2:11" x14ac:dyDescent="0.25">
      <c r="G4" t="s">
        <v>31</v>
      </c>
      <c r="I4" t="s">
        <v>30</v>
      </c>
      <c r="K4" t="s">
        <v>31</v>
      </c>
    </row>
    <row r="5" spans="2:11" x14ac:dyDescent="0.25">
      <c r="G5" t="s">
        <v>32</v>
      </c>
    </row>
    <row r="6" spans="2:11" x14ac:dyDescent="0.25">
      <c r="G6" t="s">
        <v>33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2:Z3"/>
  <sheetViews>
    <sheetView workbookViewId="0">
      <selection activeCell="C3" sqref="C3"/>
    </sheetView>
  </sheetViews>
  <sheetFormatPr defaultRowHeight="15" x14ac:dyDescent="0.25"/>
  <cols>
    <col min="1" max="1" width="22.140625" customWidth="1"/>
    <col min="2" max="2" width="10.85546875" customWidth="1"/>
    <col min="3" max="3" width="20.28515625" customWidth="1"/>
    <col min="4" max="4" width="46.7109375" customWidth="1"/>
    <col min="5" max="5" width="43.28515625" customWidth="1"/>
    <col min="6" max="6" width="32.28515625" customWidth="1"/>
    <col min="7" max="8" width="40.28515625" bestFit="1" customWidth="1"/>
    <col min="9" max="9" width="40.140625" bestFit="1" customWidth="1"/>
    <col min="10" max="10" width="40.28515625" bestFit="1" customWidth="1"/>
    <col min="11" max="11" width="37.7109375" customWidth="1"/>
    <col min="12" max="12" width="34.7109375" customWidth="1"/>
    <col min="13" max="14" width="35" customWidth="1"/>
    <col min="15" max="15" width="33.28515625" customWidth="1"/>
    <col min="16" max="16" width="31.7109375" customWidth="1"/>
    <col min="17" max="17" width="32" customWidth="1"/>
    <col min="18" max="18" width="31.7109375" customWidth="1"/>
    <col min="19" max="19" width="32" customWidth="1"/>
    <col min="20" max="23" width="31.28515625" customWidth="1"/>
    <col min="24" max="24" width="41.140625" customWidth="1"/>
    <col min="25" max="25" width="42.28515625" customWidth="1"/>
    <col min="26" max="26" width="21.140625" customWidth="1"/>
  </cols>
  <sheetData>
    <row r="2" spans="1:26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47</v>
      </c>
      <c r="H2" t="s">
        <v>48</v>
      </c>
      <c r="I2" t="s">
        <v>49</v>
      </c>
      <c r="J2" t="s">
        <v>50</v>
      </c>
      <c r="K2" t="s">
        <v>61</v>
      </c>
      <c r="L2" t="s">
        <v>62</v>
      </c>
      <c r="M2" t="s">
        <v>63</v>
      </c>
      <c r="N2" t="s">
        <v>64</v>
      </c>
      <c r="O2" t="s">
        <v>44</v>
      </c>
      <c r="P2" t="s">
        <v>51</v>
      </c>
      <c r="Q2" t="s">
        <v>52</v>
      </c>
      <c r="R2" t="s">
        <v>53</v>
      </c>
      <c r="S2" t="s">
        <v>54</v>
      </c>
      <c r="T2" t="s">
        <v>58</v>
      </c>
      <c r="U2" t="s">
        <v>57</v>
      </c>
      <c r="V2" t="s">
        <v>56</v>
      </c>
      <c r="W2" t="s">
        <v>55</v>
      </c>
      <c r="X2" t="s">
        <v>45</v>
      </c>
      <c r="Y2" t="s">
        <v>46</v>
      </c>
      <c r="Z2" t="s">
        <v>59</v>
      </c>
    </row>
    <row r="3" spans="1:26" x14ac:dyDescent="0.25">
      <c r="A3" s="24">
        <f>'Súbor údajov z EA'!B6</f>
        <v>0</v>
      </c>
      <c r="B3">
        <f>'Súbor údajov z EA'!B10</f>
        <v>0</v>
      </c>
      <c r="C3">
        <f>'Súbor údajov z EA'!B11</f>
        <v>0</v>
      </c>
      <c r="D3">
        <f>'Súbor údajov z EA'!C14</f>
        <v>0</v>
      </c>
      <c r="E3">
        <f>'Súbor údajov z EA'!C15</f>
        <v>0</v>
      </c>
      <c r="F3">
        <f>'Súbor údajov z EA'!J18</f>
        <v>0</v>
      </c>
      <c r="G3">
        <f>'Súbor údajov z EA'!C19</f>
        <v>0</v>
      </c>
      <c r="H3">
        <f>'Súbor údajov z EA'!D19</f>
        <v>0</v>
      </c>
      <c r="I3">
        <f>'Súbor údajov z EA'!E19</f>
        <v>0</v>
      </c>
      <c r="J3">
        <f>SUM('Súbor údajov z EA'!F19:I19)</f>
        <v>0</v>
      </c>
      <c r="K3">
        <f>'Súbor údajov z EA'!J21</f>
        <v>0</v>
      </c>
      <c r="L3">
        <f>'Súbor údajov z EA'!D21</f>
        <v>0</v>
      </c>
      <c r="M3">
        <f>SUM('Súbor údajov z EA'!E22:E23)</f>
        <v>0</v>
      </c>
      <c r="N3">
        <f>SUM('Súbor údajov z EA'!F22:I23)</f>
        <v>0</v>
      </c>
      <c r="O3">
        <f>'Súbor údajov z EA'!J24</f>
        <v>0</v>
      </c>
      <c r="P3" t="str">
        <f>'Súbor údajov z EA'!C28</f>
        <v>-</v>
      </c>
      <c r="Q3" t="str">
        <f>'Súbor údajov z EA'!D28</f>
        <v>-</v>
      </c>
      <c r="R3">
        <f>SUM('Súbor údajov z EA'!E29:E30)</f>
        <v>0</v>
      </c>
      <c r="S3">
        <f>SUM('Súbor údajov z EA'!F29:I30)</f>
        <v>0</v>
      </c>
      <c r="T3">
        <f>'Súbor údajov z EA'!C31</f>
        <v>0</v>
      </c>
      <c r="U3">
        <f>'Súbor údajov z EA'!D31</f>
        <v>0</v>
      </c>
      <c r="V3">
        <f>'Súbor údajov z EA'!E31</f>
        <v>0</v>
      </c>
      <c r="W3">
        <f>SUM('Súbor údajov z EA'!F31:I31)</f>
        <v>0</v>
      </c>
      <c r="X3">
        <f>'Súbor údajov z EA'!J32</f>
        <v>0</v>
      </c>
      <c r="Y3">
        <f>'Súbor údajov z EA'!J33</f>
        <v>0</v>
      </c>
      <c r="Z3">
        <f>'Súbor údajov z EA'!B35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Súbor údajov z EA</vt:lpstr>
      <vt:lpstr>Sumár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2024-12-05T07:49:46Z</dcterms:modified>
</cp:coreProperties>
</file>